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1" i="1"/>
  <c r="J10" i="1"/>
  <c r="J9" i="1"/>
  <c r="J8" i="1"/>
  <c r="J7" i="1"/>
  <c r="J6" i="1"/>
  <c r="J5" i="1"/>
  <c r="J13" i="1" s="1"/>
  <c r="F13" i="1"/>
  <c r="G11" i="1"/>
  <c r="G10" i="1"/>
  <c r="G9" i="1"/>
  <c r="G8" i="1"/>
  <c r="G7" i="1"/>
  <c r="G6" i="1"/>
  <c r="G13" i="1" s="1"/>
  <c r="G5" i="1"/>
  <c r="D9" i="1"/>
  <c r="D7" i="1"/>
  <c r="C13" i="1"/>
  <c r="D6" i="1" s="1"/>
  <c r="B13" i="1"/>
  <c r="H6" i="1" l="1"/>
  <c r="H11" i="1"/>
  <c r="H5" i="1"/>
  <c r="H10" i="1"/>
  <c r="H9" i="1"/>
  <c r="H8" i="1"/>
  <c r="H7" i="1"/>
  <c r="K11" i="1"/>
  <c r="K10" i="1"/>
  <c r="K9" i="1"/>
  <c r="K8" i="1"/>
  <c r="K7" i="1"/>
  <c r="K6" i="1"/>
  <c r="K5" i="1"/>
  <c r="D8" i="1"/>
  <c r="D10" i="1"/>
  <c r="D5" i="1"/>
  <c r="D11" i="1"/>
</calcChain>
</file>

<file path=xl/sharedStrings.xml><?xml version="1.0" encoding="utf-8"?>
<sst xmlns="http://schemas.openxmlformats.org/spreadsheetml/2006/main" count="18" uniqueCount="16">
  <si>
    <t>Disciplína / Rok</t>
  </si>
  <si>
    <t>% ve 2020</t>
  </si>
  <si>
    <t>Skoky</t>
  </si>
  <si>
    <t>Drezura / Paradrezura</t>
  </si>
  <si>
    <t>Všestrannost</t>
  </si>
  <si>
    <t>Spřežení</t>
  </si>
  <si>
    <t>Voltiž / Paravoltiž</t>
  </si>
  <si>
    <t>Vytrvalost</t>
  </si>
  <si>
    <t>Reining</t>
  </si>
  <si>
    <t>Celkem</t>
  </si>
  <si>
    <t>podíl na 1 jezdce disciplíny</t>
  </si>
  <si>
    <t>plán /rozpočet kap. reprezentace 2021</t>
  </si>
  <si>
    <t>plán /rozpočet kapitola soutěže 2021</t>
  </si>
  <si>
    <t>%</t>
  </si>
  <si>
    <t>Podíly disciplín na čerpání rozpočtu v kapitolách 2 soutěže a 3 reprezentace</t>
  </si>
  <si>
    <t>Podíly disciplín na výši rozpočtu dle počtu Sportovců účastnících se soutěží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</si>
</sst>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/>
    <xf numFmtId="3" fontId="0" fillId="0" borderId="1" xfId="0" applyNumberFormat="1" applyBorder="1"/>
    <xf numFmtId="164" fontId="1" fillId="3" borderId="1" xfId="0" applyNumberFormat="1" applyFont="1" applyFill="1" applyBorder="1"/>
    <xf numFmtId="165" fontId="0" fillId="0" borderId="0" xfId="0" applyNumberFormat="1"/>
    <xf numFmtId="0" fontId="2" fillId="0" borderId="0" xfId="0" applyFont="1" applyAlignment="1"/>
    <xf numFmtId="0" fontId="0" fillId="0" borderId="2" xfId="0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G24" sqref="G24"/>
    </sheetView>
  </sheetViews>
  <sheetFormatPr defaultRowHeight="14.4" x14ac:dyDescent="0.3"/>
  <cols>
    <col min="1" max="1" width="19.5546875" customWidth="1"/>
    <col min="2" max="2" width="6.88671875" customWidth="1"/>
    <col min="3" max="3" width="6.6640625" customWidth="1"/>
    <col min="4" max="4" width="10.33203125" customWidth="1"/>
    <col min="5" max="5" width="7" customWidth="1"/>
    <col min="6" max="6" width="20" customWidth="1"/>
    <col min="7" max="7" width="15.33203125" customWidth="1"/>
    <col min="8" max="8" width="6.44140625" customWidth="1"/>
    <col min="9" max="9" width="19.33203125" customWidth="1"/>
    <col min="10" max="10" width="15.5546875" customWidth="1"/>
    <col min="11" max="11" width="6.33203125" customWidth="1"/>
  </cols>
  <sheetData>
    <row r="2" spans="1:11" ht="33.6" customHeight="1" x14ac:dyDescent="0.3">
      <c r="A2" s="17" t="s">
        <v>15</v>
      </c>
      <c r="B2" s="17"/>
      <c r="C2" s="17"/>
      <c r="D2" s="17"/>
      <c r="E2" s="13"/>
      <c r="F2" s="16" t="s">
        <v>14</v>
      </c>
      <c r="G2" s="16"/>
      <c r="H2" s="16"/>
      <c r="I2" s="16"/>
      <c r="J2" s="16"/>
      <c r="K2" s="16"/>
    </row>
    <row r="4" spans="1:11" ht="27" customHeight="1" x14ac:dyDescent="0.3">
      <c r="A4" s="5" t="s">
        <v>0</v>
      </c>
      <c r="B4" s="5">
        <v>2019</v>
      </c>
      <c r="C4" s="5">
        <v>2020</v>
      </c>
      <c r="D4" s="5" t="s">
        <v>1</v>
      </c>
      <c r="E4" s="14"/>
      <c r="F4" s="7" t="s">
        <v>12</v>
      </c>
      <c r="G4" s="7" t="s">
        <v>10</v>
      </c>
      <c r="H4" s="7" t="s">
        <v>13</v>
      </c>
      <c r="I4" s="7" t="s">
        <v>11</v>
      </c>
      <c r="J4" s="7" t="s">
        <v>10</v>
      </c>
      <c r="K4" s="7" t="s">
        <v>13</v>
      </c>
    </row>
    <row r="5" spans="1:11" ht="15" x14ac:dyDescent="0.25">
      <c r="A5" s="5" t="s">
        <v>2</v>
      </c>
      <c r="B5" s="6">
        <v>5061</v>
      </c>
      <c r="C5" s="15">
        <v>4983</v>
      </c>
      <c r="D5" s="11">
        <f>100/C13*C5</f>
        <v>65.222513089005233</v>
      </c>
      <c r="E5" s="14"/>
      <c r="F5" s="8">
        <v>1873142</v>
      </c>
      <c r="G5" s="9">
        <f>F5/C5</f>
        <v>375.90648203893238</v>
      </c>
      <c r="H5" s="11">
        <f>100/G13*G5</f>
        <v>2.2925157291897977</v>
      </c>
      <c r="I5" s="10">
        <v>960000</v>
      </c>
      <c r="J5" s="9">
        <f>I5/C5</f>
        <v>192.65502709211319</v>
      </c>
      <c r="K5" s="11">
        <f>100/J13*J5</f>
        <v>1.6683700840264362</v>
      </c>
    </row>
    <row r="6" spans="1:11" ht="15" x14ac:dyDescent="0.25">
      <c r="A6" s="5" t="s">
        <v>3</v>
      </c>
      <c r="B6" s="6">
        <v>1595</v>
      </c>
      <c r="C6" s="15">
        <v>1577</v>
      </c>
      <c r="D6" s="11">
        <f>100/C13*C6</f>
        <v>20.641361256544503</v>
      </c>
      <c r="E6" s="14"/>
      <c r="F6" s="8">
        <v>965142</v>
      </c>
      <c r="G6" s="9">
        <f t="shared" ref="G6:G11" si="0">F6/C6</f>
        <v>612.01141407736213</v>
      </c>
      <c r="H6" s="11">
        <f>100/G13*G6</f>
        <v>3.732433092416668</v>
      </c>
      <c r="I6" s="10">
        <v>255000</v>
      </c>
      <c r="J6" s="9">
        <f t="shared" ref="J6:J11" si="1">I6/C6</f>
        <v>161.69942929613188</v>
      </c>
      <c r="K6" s="11">
        <f>100/J13*J6</f>
        <v>1.4002982144495424</v>
      </c>
    </row>
    <row r="7" spans="1:11" x14ac:dyDescent="0.3">
      <c r="A7" s="5" t="s">
        <v>4</v>
      </c>
      <c r="B7" s="6">
        <v>458</v>
      </c>
      <c r="C7" s="15">
        <v>430</v>
      </c>
      <c r="D7" s="11">
        <f>100/C13*C7</f>
        <v>5.6282722513089007</v>
      </c>
      <c r="E7" s="14"/>
      <c r="F7" s="8">
        <v>1107142</v>
      </c>
      <c r="G7" s="9">
        <f t="shared" si="0"/>
        <v>2574.7488372093021</v>
      </c>
      <c r="H7" s="11">
        <f>100/G13*G7</f>
        <v>15.702448587742451</v>
      </c>
      <c r="I7" s="10">
        <v>380000</v>
      </c>
      <c r="J7" s="9">
        <f t="shared" si="1"/>
        <v>883.72093023255809</v>
      </c>
      <c r="K7" s="11">
        <f>100/J13*J7</f>
        <v>7.6529202735160311</v>
      </c>
    </row>
    <row r="8" spans="1:11" x14ac:dyDescent="0.3">
      <c r="A8" s="5" t="s">
        <v>5</v>
      </c>
      <c r="B8" s="6">
        <v>121</v>
      </c>
      <c r="C8" s="15">
        <v>135</v>
      </c>
      <c r="D8" s="11">
        <f>100/C13*C8</f>
        <v>1.7670157068062826</v>
      </c>
      <c r="E8" s="14"/>
      <c r="F8" s="8">
        <v>566142</v>
      </c>
      <c r="G8" s="9">
        <f t="shared" si="0"/>
        <v>4193.6444444444442</v>
      </c>
      <c r="H8" s="11">
        <f>100/G13*G8</f>
        <v>25.575498989460318</v>
      </c>
      <c r="I8" s="10">
        <v>675000</v>
      </c>
      <c r="J8" s="9">
        <f t="shared" si="1"/>
        <v>5000</v>
      </c>
      <c r="K8" s="11">
        <f>100/J13*J8</f>
        <v>43.299417336998602</v>
      </c>
    </row>
    <row r="9" spans="1:11" x14ac:dyDescent="0.3">
      <c r="A9" s="5" t="s">
        <v>6</v>
      </c>
      <c r="B9" s="6">
        <v>187</v>
      </c>
      <c r="C9" s="15">
        <v>185</v>
      </c>
      <c r="D9" s="11">
        <f>100/C13*C9</f>
        <v>2.4214659685863875</v>
      </c>
      <c r="E9" s="14"/>
      <c r="F9" s="8">
        <v>432142</v>
      </c>
      <c r="G9" s="9">
        <f t="shared" si="0"/>
        <v>2335.9027027027028</v>
      </c>
      <c r="H9" s="11">
        <f>100/G13*G9</f>
        <v>14.245813636297664</v>
      </c>
      <c r="I9" s="10">
        <v>250000</v>
      </c>
      <c r="J9" s="9">
        <f t="shared" si="1"/>
        <v>1351.3513513513512</v>
      </c>
      <c r="K9" s="11">
        <f>100/J13*J9</f>
        <v>11.702545226215836</v>
      </c>
    </row>
    <row r="10" spans="1:11" ht="15" x14ac:dyDescent="0.25">
      <c r="A10" s="5" t="s">
        <v>7</v>
      </c>
      <c r="B10" s="6">
        <v>246</v>
      </c>
      <c r="C10" s="15">
        <v>259</v>
      </c>
      <c r="D10" s="11">
        <f>100/C13*C10</f>
        <v>3.3900523560209423</v>
      </c>
      <c r="E10" s="14"/>
      <c r="F10" s="8">
        <v>268142</v>
      </c>
      <c r="G10" s="9">
        <f t="shared" si="0"/>
        <v>1035.2972972972973</v>
      </c>
      <c r="H10" s="11">
        <f>100/G13*G10</f>
        <v>6.3138984078383755</v>
      </c>
      <c r="I10" s="10">
        <v>405000</v>
      </c>
      <c r="J10" s="9">
        <f t="shared" si="1"/>
        <v>1563.7065637065637</v>
      </c>
      <c r="K10" s="11">
        <f>100/J13*J10</f>
        <v>13.541516618906897</v>
      </c>
    </row>
    <row r="11" spans="1:11" ht="15" x14ac:dyDescent="0.25">
      <c r="A11" s="5" t="s">
        <v>8</v>
      </c>
      <c r="B11" s="6">
        <v>67</v>
      </c>
      <c r="C11" s="15">
        <v>71</v>
      </c>
      <c r="D11" s="11">
        <f>100/C13*C11</f>
        <v>0.9293193717277487</v>
      </c>
      <c r="E11" s="14"/>
      <c r="F11" s="8">
        <v>374142</v>
      </c>
      <c r="G11" s="9">
        <f t="shared" si="0"/>
        <v>5269.6056338028166</v>
      </c>
      <c r="H11" s="11">
        <f>100/G13*G11</f>
        <v>32.137391557054727</v>
      </c>
      <c r="I11" s="10">
        <v>170000</v>
      </c>
      <c r="J11" s="9">
        <f t="shared" si="1"/>
        <v>2394.3661971830984</v>
      </c>
      <c r="K11" s="11">
        <f>100/J13*J11</f>
        <v>20.73493224588665</v>
      </c>
    </row>
    <row r="12" spans="1:11" ht="15" x14ac:dyDescent="0.25">
      <c r="I12" s="3"/>
    </row>
    <row r="13" spans="1:11" ht="15" x14ac:dyDescent="0.25">
      <c r="A13" s="1" t="s">
        <v>9</v>
      </c>
      <c r="B13" s="1">
        <f>SUM(B5:B12)</f>
        <v>7735</v>
      </c>
      <c r="C13" s="4">
        <f>SUM(C5:C12)</f>
        <v>7640</v>
      </c>
      <c r="D13" s="2"/>
      <c r="F13" s="4">
        <f>SUM(F5:F12)</f>
        <v>5585994</v>
      </c>
      <c r="G13" s="12">
        <f>SUM(G5:G12)</f>
        <v>16397.116811572858</v>
      </c>
      <c r="I13" s="4">
        <f>SUM(I5:I12)</f>
        <v>3095000</v>
      </c>
      <c r="J13" s="12">
        <f>SUM(J5:J12)</f>
        <v>11547.499498861818</v>
      </c>
      <c r="K13" s="2"/>
    </row>
  </sheetData>
  <mergeCells count="2">
    <mergeCell ref="F2:K2"/>
    <mergeCell ref="A2:D2"/>
  </mergeCells>
  <pageMargins left="0.11811023622047245" right="0.1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Vladimír</cp:lastModifiedBy>
  <cp:lastPrinted>2021-04-05T14:25:38Z</cp:lastPrinted>
  <dcterms:created xsi:type="dcterms:W3CDTF">2021-04-05T13:38:31Z</dcterms:created>
  <dcterms:modified xsi:type="dcterms:W3CDTF">2021-04-20T08:17:40Z</dcterms:modified>
</cp:coreProperties>
</file>